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zidoriusVaitiekūnas\OneDrive - Citus\Desktop\Bendra konstrukcijų informacija\Informacija konstrukcijų stiprinimui\"/>
    </mc:Choice>
  </mc:AlternateContent>
  <xr:revisionPtr revIDLastSave="0" documentId="13_ncr:1_{EE6E3590-116C-4282-BFE9-51EF635EEC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amata" sheetId="2" r:id="rId1"/>
    <sheet name="Sheet1" sheetId="3" state="hidden" r:id="rId2"/>
  </sheets>
  <definedNames>
    <definedName name="M_P1" localSheetId="0">Samata!#REF!</definedName>
    <definedName name="M_P1">#REF!</definedName>
    <definedName name="_xlnm.Print_Area" localSheetId="0">Samata!$A$9:$H$50</definedName>
    <definedName name="_xlnm.Print_Titles" localSheetId="0">Samata!$9:$10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3" l="1"/>
  <c r="I6" i="3"/>
  <c r="E7" i="3"/>
  <c r="E6" i="3"/>
  <c r="E8" i="3" l="1"/>
  <c r="I8" i="3"/>
  <c r="C68" i="2"/>
  <c r="G12" i="2" l="1"/>
  <c r="H12" i="2" s="1"/>
  <c r="G48" i="2" l="1"/>
  <c r="G50" i="2" s="1"/>
  <c r="G49" i="2" s="1"/>
</calcChain>
</file>

<file path=xl/sharedStrings.xml><?xml version="1.0" encoding="utf-8"?>
<sst xmlns="http://schemas.openxmlformats.org/spreadsheetml/2006/main" count="100" uniqueCount="70">
  <si>
    <t>Kiekis</t>
  </si>
  <si>
    <t>Iš viso</t>
  </si>
  <si>
    <t>Vieneto kaina</t>
  </si>
  <si>
    <t>Darbų ir išlaidų aprašymai</t>
  </si>
  <si>
    <t>Eil.
Nr.</t>
  </si>
  <si>
    <t xml:space="preserve">Mato
vnt. </t>
  </si>
  <si>
    <t>Iš viso EUR be PVM</t>
  </si>
  <si>
    <t>PVM, EUR</t>
  </si>
  <si>
    <t>Iš viso EUR su PVM</t>
  </si>
  <si>
    <t>UŽSAKOVAS:</t>
  </si>
  <si>
    <t>RANGOVAS:</t>
  </si>
  <si>
    <t>(Vardas Pavardė, mob.tel.)</t>
  </si>
  <si>
    <t>UAB "CITUS CONSTRUCTION"</t>
  </si>
  <si>
    <t>SĄMATA</t>
  </si>
  <si>
    <r>
      <rPr>
        <i/>
        <sz val="11"/>
        <color rgb="FF000000"/>
        <rFont val="Times New Roman"/>
        <family val="1"/>
        <charset val="186"/>
      </rPr>
      <t>Užsakovas:</t>
    </r>
    <r>
      <rPr>
        <sz val="11"/>
        <color rgb="FF000000"/>
        <rFont val="Times New Roman"/>
        <family val="1"/>
        <charset val="1"/>
      </rPr>
      <t xml:space="preserve"> UAB "CITUS CONSTRUCTION"</t>
    </r>
  </si>
  <si>
    <t>Papildomi vienetiniai įkainiai taikomi pagal poreikį (pasirašant papildomą susitarimą) ir apskaičiuojami pagal faktą</t>
  </si>
  <si>
    <t>nr1</t>
  </si>
  <si>
    <t>nr2</t>
  </si>
  <si>
    <t>kiekis</t>
  </si>
  <si>
    <t>viso</t>
  </si>
  <si>
    <t>Atsakingas:Paulius Butkus</t>
  </si>
  <si>
    <t>Pasiūlymas galioja iki: 2019-06-15</t>
  </si>
  <si>
    <r>
      <rPr>
        <i/>
        <sz val="11"/>
        <color rgb="FF000000"/>
        <rFont val="Times New Roman"/>
        <family val="1"/>
        <charset val="186"/>
      </rPr>
      <t>Rangovas:</t>
    </r>
    <r>
      <rPr>
        <sz val="11"/>
        <color rgb="FF000000"/>
        <rFont val="Times New Roman"/>
        <family val="1"/>
        <charset val="1"/>
      </rPr>
      <t xml:space="preserve"> UAB "__"</t>
    </r>
  </si>
  <si>
    <t xml:space="preserve">Objektas: </t>
  </si>
  <si>
    <t xml:space="preserve">Darbų atlikimo vieta: </t>
  </si>
  <si>
    <t xml:space="preserve">Darbai: </t>
  </si>
  <si>
    <t xml:space="preserve"> Pastabos: </t>
  </si>
  <si>
    <t>1 a. konstrukcijų stiprinimo darbai</t>
  </si>
  <si>
    <t>PASTABOS</t>
  </si>
  <si>
    <t>vnt.</t>
  </si>
  <si>
    <t>10 a. konstrukcijų stiprinimo darbai</t>
  </si>
  <si>
    <t>Darbas + Mechanizmai</t>
  </si>
  <si>
    <t>Medžiagos</t>
  </si>
  <si>
    <t>Angų kasutymas metalu</t>
  </si>
  <si>
    <r>
      <t xml:space="preserve">Angos kaustymas metalu pagal mazgą </t>
    </r>
    <r>
      <rPr>
        <b/>
        <sz val="10"/>
        <rFont val="Times New Roman"/>
        <family val="1"/>
        <charset val="186"/>
      </rPr>
      <t xml:space="preserve">C2.
</t>
    </r>
    <r>
      <rPr>
        <sz val="10"/>
        <rFont val="Times New Roman"/>
        <family val="1"/>
        <charset val="186"/>
      </rPr>
      <t xml:space="preserve">Viena tokia anga apkasutoma naudojant:
1. UPN140, L - 2240mm, 4 vnt.
2. UPN140, L - 1050mm, 2 vnt.
3. Ankeriai
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>Sienos nelygumai lyginami mišiniu arba metalinėmis ploktelėmis</t>
    </r>
  </si>
  <si>
    <r>
      <t xml:space="preserve">Angos kaustymas metalu pagal mazgą </t>
    </r>
    <r>
      <rPr>
        <b/>
        <sz val="10"/>
        <rFont val="Times New Roman"/>
        <family val="1"/>
        <charset val="186"/>
      </rPr>
      <t xml:space="preserve">C1.
</t>
    </r>
    <r>
      <rPr>
        <sz val="10"/>
        <rFont val="Times New Roman"/>
        <family val="1"/>
        <charset val="186"/>
      </rPr>
      <t xml:space="preserve">Viena tokia anga apkasutoma naudojant:
1. UPN140, L - 2240mm, 4 vnt.
2. UPN140, L - 940mm, 2 vnt.
3. Ankeriai
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>Sienos nelygumai lyginami mišiniu arba metalinėmis ploktelėmis</t>
    </r>
  </si>
  <si>
    <r>
      <t xml:space="preserve">Angos kaustymas metalu pagal mazgą </t>
    </r>
    <r>
      <rPr>
        <b/>
        <sz val="10"/>
        <rFont val="Times New Roman"/>
        <family val="1"/>
        <charset val="186"/>
      </rPr>
      <t xml:space="preserve">B.
</t>
    </r>
    <r>
      <rPr>
        <sz val="10"/>
        <rFont val="Times New Roman"/>
        <family val="1"/>
        <charset val="186"/>
      </rPr>
      <t xml:space="preserve">Viena tokia anga apkasutoma naudojant:
1. UPN140, L - 2490mm, 2 vnt.
2. UPN140, L - 1090mm, 1 vnt.
3. Ankeriai
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>Sienos nelygumai lyginami mišiniu arba metalinėmis ploktelėmis</t>
    </r>
  </si>
  <si>
    <r>
      <t xml:space="preserve">Angos kaustymas metalu pagal mazgą </t>
    </r>
    <r>
      <rPr>
        <b/>
        <sz val="10"/>
        <rFont val="Times New Roman"/>
        <family val="1"/>
        <charset val="186"/>
      </rPr>
      <t xml:space="preserve">A2.
</t>
    </r>
    <r>
      <rPr>
        <sz val="10"/>
        <rFont val="Times New Roman"/>
        <family val="1"/>
        <charset val="186"/>
      </rPr>
      <t xml:space="preserve">Viena tokia anga apkasutoma naudojant:
1. UPN140, L - 2230mm, 2 vnt.
2. UPN140, L - 1240mm, 1 vnt.
3. Ankeriai
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>Sienos nelygumai lyginami mišiniu arba metalinėmis ploktelėmis</t>
    </r>
  </si>
  <si>
    <r>
      <t xml:space="preserve">Angos kaustymas metalu pagal mazgą </t>
    </r>
    <r>
      <rPr>
        <b/>
        <sz val="10"/>
        <rFont val="Times New Roman"/>
        <family val="1"/>
        <charset val="186"/>
      </rPr>
      <t xml:space="preserve">A1.
</t>
    </r>
    <r>
      <rPr>
        <sz val="10"/>
        <rFont val="Times New Roman"/>
        <family val="1"/>
        <charset val="186"/>
      </rPr>
      <t xml:space="preserve">Viena tokia anga apkasutoma naudojant:
1. UPN140, L - 2230mm, 1 vnt.
2. UPN140, L - 1310mm, 1 vnt.
3. Ankeriai
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>Sienos nelygumai lyginami mišiniu arba metalinėmis ploktelėmis</t>
    </r>
  </si>
  <si>
    <t>Metalinių konstrukcijų įrengimas</t>
  </si>
  <si>
    <r>
      <t xml:space="preserve">Karkaso vertikalių ryšių įrengimas KVR - 1, naudojamas 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</si>
  <si>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r>
      <t xml:space="preserve">Kolonų </t>
    </r>
    <r>
      <rPr>
        <b/>
        <sz val="10"/>
        <rFont val="Times New Roman"/>
        <family val="1"/>
        <charset val="186"/>
      </rPr>
      <t>300x450mm</t>
    </r>
    <r>
      <rPr>
        <sz val="10"/>
        <rFont val="Times New Roman"/>
        <family val="1"/>
        <charset val="186"/>
      </rPr>
      <t xml:space="preserve"> apkaustymas metalu. </t>
    </r>
    <r>
      <rPr>
        <b/>
        <u/>
        <sz val="10"/>
        <rFont val="Times New Roman"/>
        <family val="1"/>
        <charset val="186"/>
      </rPr>
      <t>MAZGAS "1"</t>
    </r>
    <r>
      <rPr>
        <sz val="10"/>
        <rFont val="Times New Roman"/>
        <family val="1"/>
        <charset val="186"/>
      </rPr>
      <t xml:space="preserve">
Apkaustymo medžiagos 1 kolonai:
1. L kampuotis 120x120x10mm, L - 2800mm, 4 vnt.
2. Plokštelė 10x100mm, L - 370mm, 14 vnt.
3. Plokštelė 10x100mm, L - 220mm, 14 vnt.
Virinimo siūlės dydis - 8 mm, metalų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</si>
  <si>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r>
      <t xml:space="preserve">Kolonų </t>
    </r>
    <r>
      <rPr>
        <b/>
        <sz val="10"/>
        <rFont val="Times New Roman"/>
        <family val="1"/>
        <charset val="186"/>
      </rPr>
      <t>300x450mm</t>
    </r>
    <r>
      <rPr>
        <sz val="10"/>
        <rFont val="Times New Roman"/>
        <family val="1"/>
        <charset val="186"/>
      </rPr>
      <t xml:space="preserve"> apkaustymas metalu. </t>
    </r>
    <r>
      <rPr>
        <b/>
        <u/>
        <sz val="10"/>
        <rFont val="Times New Roman"/>
        <family val="1"/>
        <charset val="186"/>
      </rPr>
      <t>MAZGAS "2"</t>
    </r>
    <r>
      <rPr>
        <sz val="10"/>
        <rFont val="Times New Roman"/>
        <family val="1"/>
        <charset val="186"/>
      </rPr>
      <t xml:space="preserve">
Apkaustymo medžiagos 1 kolonai:
1. L kampuotis 120x120x10mm, L - 2800mm, 4 vnt.
2. Plokštelė 10x100mm, L - 370mm, 7 vnt.
3. Plokštelė 10x100mm, L - 220mm, 14 vnt.
4. Plokštelė 10x100mm, L - 490mm, 7 vnt.
Virinimo siūlės dydis - 8 mm, metalų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</si>
  <si>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r>
      <t xml:space="preserve">Kolonų </t>
    </r>
    <r>
      <rPr>
        <b/>
        <sz val="10"/>
        <rFont val="Times New Roman"/>
        <family val="1"/>
        <charset val="186"/>
      </rPr>
      <t>300x450mm</t>
    </r>
    <r>
      <rPr>
        <sz val="10"/>
        <rFont val="Times New Roman"/>
        <family val="1"/>
        <charset val="186"/>
      </rPr>
      <t xml:space="preserve"> apkaustymas metalu, kai kolonos šalia. </t>
    </r>
    <r>
      <rPr>
        <b/>
        <u/>
        <sz val="10"/>
        <rFont val="Times New Roman"/>
        <family val="1"/>
        <charset val="186"/>
      </rPr>
      <t>MAZGAS "3"</t>
    </r>
    <r>
      <rPr>
        <sz val="10"/>
        <rFont val="Times New Roman"/>
        <family val="1"/>
        <charset val="186"/>
      </rPr>
      <t xml:space="preserve">
Apkaustymo medžiagos 1 kolonai:
1. L kampuotis 120x120x10mm, L - 2800mm, 8 vnt.
2. Plokštelė 10x100mm, L - 370mm, 7 vnt.
3. Plokštelė 10x100mm, L - 220mm, 14 vnt.
Virinimo siūlės dydis - 8 mm, metalų atsparumo klasė</t>
    </r>
    <r>
      <rPr>
        <b/>
        <sz val="10"/>
        <rFont val="Times New Roman"/>
        <family val="1"/>
        <charset val="186"/>
      </rPr>
      <t xml:space="preserve"> C1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</si>
  <si>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r>
      <t xml:space="preserve">Kolonų 10 aukšto </t>
    </r>
    <r>
      <rPr>
        <b/>
        <sz val="10"/>
        <rFont val="Times New Roman"/>
        <family val="1"/>
        <charset val="186"/>
      </rPr>
      <t>C-15 ašių sankirtoje</t>
    </r>
    <r>
      <rPr>
        <sz val="10"/>
        <rFont val="Times New Roman"/>
        <family val="1"/>
        <charset val="186"/>
      </rPr>
      <t xml:space="preserve"> apkaustymas metalu. </t>
    </r>
    <r>
      <rPr>
        <b/>
        <u/>
        <sz val="10"/>
        <rFont val="Times New Roman"/>
        <family val="1"/>
        <charset val="186"/>
      </rPr>
      <t>MAZGAS "4"</t>
    </r>
    <r>
      <rPr>
        <sz val="10"/>
        <rFont val="Times New Roman"/>
        <family val="1"/>
        <charset val="186"/>
      </rPr>
      <t xml:space="preserve">
Apkaustymo medžiagos 1 kolonai:
1. L kampuotis 120x120x10mm, L - 2800mm, 8 vnt.
2. Plokštelė 10x100mm, L - 570mm, 7 vnt.
3. Plokštelė 10x100mm, L - 220mm, 28 vnt.
4. Plokštelė 10x100mm, L - 1050mm, 7 vnt.
5. Plokštelė 10x100mm, L - 280mm, 21 vnt.
Virinimo siūlės dydis - 8 mm, metalų atsparumo klasė</t>
    </r>
    <r>
      <rPr>
        <b/>
        <sz val="10"/>
        <rFont val="Times New Roman"/>
        <family val="1"/>
        <charset val="186"/>
      </rPr>
      <t xml:space="preserve"> 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</si>
  <si>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300x650mm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"1"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- 570mm, 20 vnt.
3. Plokštelė 10x100mm, L - 220mm, 20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</si>
  <si>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300x650mm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"2"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- 570mm, 10 vnt.
3. Plokštelė 10x100mm, L - 220mm, 20 vnt.
4. Plokštelė 10x100mm, L - 690mm, 10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</si>
  <si>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300x300mm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"3"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- 220mm, 40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</si>
  <si>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300x650mm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"4"</t>
    </r>
    <r>
      <rPr>
        <sz val="10"/>
        <rFont val="Times New Roman"/>
        <family val="1"/>
        <charset val="186"/>
      </rPr>
      <t xml:space="preserve">
Apkaustymo medžiagos 1 kolonai:
1. L kampuotis 120x120x10mm, L - 3800mm, 8 vnt.
2. Plokštelė 10x100mm, L - 570mm, 40 vnt.
3. Plokštelė 10x100mm, L - 220mm, 40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</si>
  <si>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 xml:space="preserve">Kolonos apkaustymas metalu. </t>
    </r>
    <r>
      <rPr>
        <b/>
        <sz val="10"/>
        <rFont val="Times New Roman"/>
        <family val="1"/>
        <charset val="186"/>
      </rPr>
      <t>MAZGAS "5" C15 ašyje</t>
    </r>
    <r>
      <rPr>
        <sz val="10"/>
        <rFont val="Times New Roman"/>
        <family val="1"/>
        <charset val="186"/>
      </rPr>
      <t xml:space="preserve">
Apkaustymo medžiagos 1 kolonai:
1. L kampuotis 120x120x10mm, L - 3800mm, 8 vnt.
2. Plokštelė 10x100mm, L - 570mm, 10 vnt.
3. Plokštelė 10x100mm, L - 220mm, 40 vnt.
4. Plokštelė 10x100mm, L - 1050mm, 10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</si>
  <si>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300x300mm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 xml:space="preserve">MAZGAS "6" 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- 220mm, 20 vnt.
3. Plokštelė 10x100mm, L - 370mm, 20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</si>
  <si>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 xml:space="preserve">Kolonų </t>
    </r>
    <r>
      <rPr>
        <b/>
        <sz val="10"/>
        <rFont val="Times New Roman"/>
        <family val="1"/>
        <charset val="186"/>
      </rPr>
      <t>300x450mm</t>
    </r>
    <r>
      <rPr>
        <sz val="10"/>
        <rFont val="Times New Roman"/>
        <family val="1"/>
        <charset val="186"/>
      </rPr>
      <t xml:space="preserve"> apkaustymas metalu. </t>
    </r>
    <r>
      <rPr>
        <b/>
        <u/>
        <sz val="10"/>
        <rFont val="Times New Roman"/>
        <family val="1"/>
        <charset val="186"/>
      </rPr>
      <t>MAZGAS "1.1"</t>
    </r>
    <r>
      <rPr>
        <sz val="10"/>
        <rFont val="Times New Roman"/>
        <family val="1"/>
        <charset val="186"/>
      </rPr>
      <t xml:space="preserve">
Apkaustymo medžiagos 1 kolonai:
1. L kampuotis 120x120x10mm, L - 700mm, 4 vnt.
2. Plokštelė 10x100mm, L - 370mm, 4 vnt.
3. Plokštelė 10x100mm, L - 220mm, 4 vnt.
Virinimo siūlės dydis - 8 mm, metalų atsparumo klasė </t>
    </r>
    <r>
      <rPr>
        <b/>
        <sz val="10"/>
        <rFont val="Times New Roman"/>
        <family val="1"/>
        <charset val="186"/>
      </rPr>
      <t>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</si>
  <si>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r>
      <t xml:space="preserve">Kolonų </t>
    </r>
    <r>
      <rPr>
        <b/>
        <sz val="10"/>
        <rFont val="Times New Roman"/>
        <family val="1"/>
        <charset val="186"/>
      </rPr>
      <t>300x450mm</t>
    </r>
    <r>
      <rPr>
        <sz val="10"/>
        <rFont val="Times New Roman"/>
        <family val="1"/>
        <charset val="186"/>
      </rPr>
      <t xml:space="preserve"> apkaustymas metalu, kai kolonos šalia. </t>
    </r>
    <r>
      <rPr>
        <b/>
        <u/>
        <sz val="10"/>
        <rFont val="Times New Roman"/>
        <family val="1"/>
        <charset val="186"/>
      </rPr>
      <t>MAZGAS "2.1"</t>
    </r>
    <r>
      <rPr>
        <sz val="10"/>
        <rFont val="Times New Roman"/>
        <family val="1"/>
        <charset val="186"/>
      </rPr>
      <t xml:space="preserve">
Apkaustymo medžiagos 1 kolonai:
1. L kampuotis 120x120x10mm, L - 700mm, 4 vnt.
2. Plokštelė 10x100mm, L - 370mm, 2 vnt.
3. Plokštelė 10x100mm, L - 220mm, 4 vnt.
4. Plokštelė 10x100mm, L - 490mm, 2 vnt.
Virinimo siūlės dydis - 8 mm, metalų atsparumo klasė</t>
    </r>
    <r>
      <rPr>
        <b/>
        <sz val="10"/>
        <rFont val="Times New Roman"/>
        <family val="1"/>
        <charset val="186"/>
      </rPr>
      <t xml:space="preserve"> C1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</si>
  <si>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r>
      <t xml:space="preserve">Kolonų 300x450mm apkaustymas metalu, kai kolonos šalia. </t>
    </r>
    <r>
      <rPr>
        <b/>
        <sz val="10"/>
        <rFont val="Times New Roman"/>
        <family val="1"/>
        <charset val="186"/>
      </rPr>
      <t>MAZGAS "3.1"</t>
    </r>
    <r>
      <rPr>
        <sz val="10"/>
        <rFont val="Times New Roman"/>
        <family val="1"/>
        <charset val="186"/>
      </rPr>
      <t xml:space="preserve">
Apkaustymo medžiagos 1 kolonai:
1. L kampuotis 120x120x10mm, L - 700mm, 4 vnt.
2. Plokštelė 10x100mm, L - 370mm, 2 vnt.
3. Plokštelė 10x100mm, L - 220mm, 4 vnt.
Virinimo siūlės dydis - 8 mm, metalų atsparumo klasė</t>
    </r>
    <r>
      <rPr>
        <b/>
        <sz val="10"/>
        <rFont val="Times New Roman"/>
        <family val="1"/>
        <charset val="186"/>
      </rPr>
      <t xml:space="preserve"> C1</t>
    </r>
    <r>
      <rPr>
        <sz val="10"/>
        <rFont val="Times New Roman"/>
        <family val="1"/>
        <charset val="186"/>
      </rPr>
      <t xml:space="preserve">
</t>
    </r>
    <r>
      <rPr>
        <u/>
        <sz val="10"/>
        <rFont val="Times New Roman"/>
        <family val="1"/>
        <charset val="186"/>
      </rPr>
      <t xml:space="preserve">Kolonos nelygumai lyginami mišiniu arba metalinėmis ploktelėmis
</t>
    </r>
    <r>
      <rPr>
        <b/>
        <u/>
        <sz val="10"/>
        <rFont val="Times New Roman"/>
        <family val="1"/>
        <charset val="186"/>
      </rPr>
      <t>Plieno klasė S275</t>
    </r>
  </si>
  <si>
    <t>Kolonų vitrinoms įrengimas</t>
  </si>
  <si>
    <r>
      <t xml:space="preserve">Kolons K-1.1 įrengimas,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</si>
  <si>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r>
      <t xml:space="preserve">Kolons K-1.2 įrengimas,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</si>
  <si>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r>
      <t xml:space="preserve">Kolons K-1.3 įrengimas,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</si>
  <si>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r>
      <t xml:space="preserve">Kolons K-1.4 įrengimas,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</si>
  <si>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r>
      <t xml:space="preserve">Kolons K-1.5 įrengimas,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</si>
  <si>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t>Rygelių stiprinimas</t>
  </si>
  <si>
    <r>
      <t xml:space="preserve">Rygelio stiprinimas plienu 10 aukšto 25 ašyje. S - 1.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</si>
  <si>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t>I lygio antstato plieno sijos įrengimas</t>
  </si>
  <si>
    <r>
      <t xml:space="preserve">Metalo sijos MS-11.1 įrengimas, įrengiant pagrinda po sija iš EPS 200.  Plienas </t>
    </r>
    <r>
      <rPr>
        <b/>
        <sz val="10"/>
        <rFont val="Times New Roman"/>
        <family val="1"/>
        <charset val="186"/>
      </rPr>
      <t>S235</t>
    </r>
    <r>
      <rPr>
        <sz val="10"/>
        <rFont val="Times New Roman"/>
        <family val="1"/>
        <charset val="186"/>
      </rPr>
      <t xml:space="preserve">, metalų paviršiaus atsparumo klasė </t>
    </r>
    <r>
      <rPr>
        <b/>
        <sz val="10"/>
        <rFont val="Times New Roman"/>
        <family val="1"/>
        <charset val="186"/>
      </rPr>
      <t>C1</t>
    </r>
  </si>
  <si>
    <t>m</t>
  </si>
  <si>
    <t>Balkonų krašto įrengimas</t>
  </si>
  <si>
    <r>
      <t xml:space="preserve">Balkono atbrailos/krašto įrengimas iš </t>
    </r>
    <r>
      <rPr>
        <b/>
        <sz val="10"/>
        <rFont val="Times New Roman"/>
        <family val="1"/>
        <charset val="186"/>
      </rPr>
      <t>UPN220</t>
    </r>
    <r>
      <rPr>
        <sz val="10"/>
        <rFont val="Times New Roman"/>
        <family val="1"/>
        <charset val="186"/>
      </rPr>
      <t xml:space="preserve"> profilio, tvirtinant per plokšteles į esama balkono perdangą
</t>
    </r>
    <r>
      <rPr>
        <b/>
        <sz val="10"/>
        <rFont val="Times New Roman"/>
        <family val="1"/>
        <charset val="186"/>
      </rPr>
      <t>Plienas S235</t>
    </r>
    <r>
      <rPr>
        <sz val="10"/>
        <rFont val="Times New Roman"/>
        <family val="1"/>
        <charset val="186"/>
      </rPr>
      <t>, metalų paviršiaus atsparumo klasė</t>
    </r>
    <r>
      <rPr>
        <b/>
        <sz val="10"/>
        <rFont val="Times New Roman"/>
        <family val="1"/>
        <charset val="186"/>
      </rPr>
      <t xml:space="preserve"> C3</t>
    </r>
  </si>
  <si>
    <t>Kita</t>
  </si>
  <si>
    <t>val.</t>
  </si>
  <si>
    <r>
      <t xml:space="preserve">Krano darbas objekte, vykdant darbus (TIEKIA UŽSAKOVAS) </t>
    </r>
    <r>
      <rPr>
        <b/>
        <sz val="10"/>
        <color rgb="FFFF0000"/>
        <rFont val="Times New Roman"/>
        <family val="1"/>
        <charset val="186"/>
      </rPr>
      <t>RANGOVAS NURODO REIKALINGA KRANO DARBO LAIKĄ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</si>
</sst>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_ ;[Red]\-#,##0.00\ "/>
  </numFmts>
  <fonts count="17">
    <font>
      <sz val="10"/>
      <name val="TimesLT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</font>
    <font>
      <i/>
      <sz val="9"/>
      <name val="Times New Roman"/>
      <family val="1"/>
      <charset val="186"/>
    </font>
    <font>
      <i/>
      <sz val="11"/>
      <color theme="1"/>
      <name val="Times New Roman"/>
      <family val="1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i/>
      <sz val="8"/>
      <name val="Times New Roman"/>
      <family val="1"/>
      <charset val="186"/>
    </font>
    <font>
      <b/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"/>
    </font>
    <font>
      <i/>
      <sz val="10"/>
      <name val="Times New Roman"/>
      <family val="1"/>
      <charset val="186"/>
    </font>
    <font>
      <u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164" fontId="2" fillId="0" borderId="0" xfId="0" applyNumberFormat="1" applyFont="1" applyAlignment="1">
      <alignment vertical="top"/>
    </xf>
    <xf numFmtId="1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1" fillId="0" borderId="7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/>
    </xf>
    <xf numFmtId="0" fontId="2" fillId="0" borderId="9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right" vertical="center"/>
    </xf>
    <xf numFmtId="165" fontId="2" fillId="0" borderId="6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165" fontId="1" fillId="0" borderId="22" xfId="0" applyNumberFormat="1" applyFont="1" applyBorder="1" applyAlignment="1">
      <alignment horizontal="right" vertical="center"/>
    </xf>
    <xf numFmtId="165" fontId="1" fillId="0" borderId="23" xfId="0" applyNumberFormat="1" applyFont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165" fontId="1" fillId="0" borderId="19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3" fillId="0" borderId="14" xfId="0" applyFont="1" applyBorder="1" applyAlignment="1">
      <alignment horizontal="right" vertical="top"/>
    </xf>
    <xf numFmtId="0" fontId="3" fillId="0" borderId="18" xfId="0" applyFont="1" applyBorder="1" applyAlignment="1">
      <alignment horizontal="righ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9"/>
  <sheetViews>
    <sheetView showGridLines="0" showZeros="0" tabSelected="1" topLeftCell="A29" zoomScale="55" zoomScaleNormal="55" zoomScaleSheetLayoutView="145" zoomScalePageLayoutView="115" workbookViewId="0">
      <selection activeCell="C19" sqref="C19"/>
    </sheetView>
  </sheetViews>
  <sheetFormatPr defaultColWidth="9.33203125" defaultRowHeight="13.2"/>
  <cols>
    <col min="1" max="1" width="9.77734375" style="4" bestFit="1" customWidth="1"/>
    <col min="2" max="2" width="53.109375" style="5" customWidth="1"/>
    <col min="3" max="3" width="8" style="6" bestFit="1" customWidth="1"/>
    <col min="4" max="4" width="8.33203125" style="6" customWidth="1"/>
    <col min="5" max="5" width="16.44140625" style="9" customWidth="1"/>
    <col min="6" max="6" width="13.109375" style="9" customWidth="1"/>
    <col min="7" max="7" width="19.109375" style="7" customWidth="1"/>
    <col min="8" max="8" width="25.77734375" style="7" customWidth="1"/>
    <col min="9" max="16384" width="9.33203125" style="3"/>
  </cols>
  <sheetData>
    <row r="1" spans="1:8" s="1" customFormat="1" ht="17.399999999999999">
      <c r="A1" s="71" t="s">
        <v>13</v>
      </c>
      <c r="B1" s="71"/>
      <c r="C1" s="71"/>
      <c r="D1" s="71"/>
      <c r="E1" s="71"/>
      <c r="F1" s="71"/>
      <c r="G1" s="71"/>
    </row>
    <row r="2" spans="1:8" s="1" customFormat="1" ht="17.399999999999999">
      <c r="A2" s="29"/>
      <c r="B2" s="29"/>
      <c r="C2" s="29"/>
      <c r="D2" s="29"/>
      <c r="E2" s="29"/>
      <c r="F2" s="29"/>
      <c r="G2" s="29"/>
      <c r="H2" s="29"/>
    </row>
    <row r="3" spans="1:8" s="1" customFormat="1" ht="13.8">
      <c r="A3" s="30" t="s">
        <v>14</v>
      </c>
      <c r="B3" s="31"/>
      <c r="C3" s="31"/>
      <c r="D3" s="31"/>
      <c r="E3" s="31"/>
      <c r="F3" s="31"/>
      <c r="G3" s="31"/>
      <c r="H3" s="31"/>
    </row>
    <row r="4" spans="1:8" s="1" customFormat="1" ht="13.8">
      <c r="A4" s="30" t="s">
        <v>22</v>
      </c>
      <c r="B4" s="31"/>
      <c r="C4" s="31"/>
      <c r="D4" s="31"/>
      <c r="E4" s="31"/>
      <c r="F4" s="31"/>
      <c r="G4" s="31"/>
      <c r="H4" s="31"/>
    </row>
    <row r="5" spans="1:8" s="1" customFormat="1" ht="13.8">
      <c r="A5" s="74" t="s">
        <v>23</v>
      </c>
      <c r="B5" s="74"/>
      <c r="C5" s="74"/>
      <c r="D5" s="74"/>
      <c r="E5" s="74"/>
      <c r="F5" s="74"/>
      <c r="G5" s="74"/>
    </row>
    <row r="6" spans="1:8" s="1" customFormat="1" ht="13.8">
      <c r="A6" s="21" t="s">
        <v>24</v>
      </c>
      <c r="B6" s="21"/>
      <c r="C6" s="21"/>
      <c r="D6" s="21"/>
      <c r="E6" s="21"/>
      <c r="F6" s="21"/>
      <c r="G6" s="21"/>
      <c r="H6" s="21"/>
    </row>
    <row r="7" spans="1:8" s="1" customFormat="1" ht="13.8">
      <c r="A7" s="21" t="s">
        <v>25</v>
      </c>
      <c r="B7" s="21"/>
      <c r="C7" s="21"/>
      <c r="D7" s="21"/>
      <c r="E7" s="21"/>
      <c r="F7" s="21"/>
      <c r="G7" s="21"/>
      <c r="H7" s="21"/>
    </row>
    <row r="8" spans="1:8" s="1" customFormat="1" ht="14.4" thickBot="1">
      <c r="A8" s="21"/>
      <c r="B8" s="21"/>
      <c r="C8" s="21"/>
      <c r="D8" s="21"/>
      <c r="E8" s="21"/>
      <c r="F8" s="21"/>
      <c r="G8" s="21"/>
      <c r="H8" s="21"/>
    </row>
    <row r="9" spans="1:8" s="2" customFormat="1" ht="15.75" customHeight="1">
      <c r="A9" s="75" t="s">
        <v>4</v>
      </c>
      <c r="B9" s="77" t="s">
        <v>3</v>
      </c>
      <c r="C9" s="77" t="s">
        <v>5</v>
      </c>
      <c r="D9" s="79" t="s">
        <v>0</v>
      </c>
      <c r="E9" s="81" t="s">
        <v>31</v>
      </c>
      <c r="F9" s="81" t="s">
        <v>32</v>
      </c>
      <c r="G9" s="83" t="s">
        <v>1</v>
      </c>
      <c r="H9" s="86" t="s">
        <v>28</v>
      </c>
    </row>
    <row r="10" spans="1:8" ht="13.8" thickBot="1">
      <c r="A10" s="76"/>
      <c r="B10" s="78"/>
      <c r="C10" s="78"/>
      <c r="D10" s="80"/>
      <c r="E10" s="82"/>
      <c r="F10" s="82"/>
      <c r="G10" s="84"/>
      <c r="H10" s="87"/>
    </row>
    <row r="11" spans="1:8" ht="13.2" customHeight="1">
      <c r="A11" s="68" t="s">
        <v>27</v>
      </c>
      <c r="B11" s="69"/>
      <c r="C11" s="69"/>
      <c r="D11" s="69"/>
      <c r="E11" s="69"/>
      <c r="F11" s="69"/>
      <c r="G11" s="69"/>
      <c r="H11" s="70"/>
    </row>
    <row r="12" spans="1:8" ht="118.8">
      <c r="A12" s="22">
        <v>1</v>
      </c>
      <c r="B12" s="49" t="s">
        <v>45</v>
      </c>
      <c r="C12" s="50" t="s">
        <v>29</v>
      </c>
      <c r="D12" s="51">
        <v>72</v>
      </c>
      <c r="E12" s="52"/>
      <c r="F12" s="52"/>
      <c r="G12" s="53">
        <f>ROUND(D12*E12,2)</f>
        <v>0</v>
      </c>
      <c r="H12" s="43">
        <f>ROUND(E12*G12,2)</f>
        <v>0</v>
      </c>
    </row>
    <row r="13" spans="1:8" ht="132">
      <c r="A13" s="22">
        <v>2</v>
      </c>
      <c r="B13" s="49" t="s">
        <v>46</v>
      </c>
      <c r="C13" s="50" t="s">
        <v>29</v>
      </c>
      <c r="D13" s="51">
        <v>4</v>
      </c>
      <c r="E13" s="52"/>
      <c r="F13" s="52"/>
      <c r="G13" s="53"/>
      <c r="H13" s="43"/>
    </row>
    <row r="14" spans="1:8" ht="105.6">
      <c r="A14" s="22">
        <v>3</v>
      </c>
      <c r="B14" s="49" t="s">
        <v>47</v>
      </c>
      <c r="C14" s="50" t="s">
        <v>29</v>
      </c>
      <c r="D14" s="51">
        <v>12</v>
      </c>
      <c r="E14" s="52"/>
      <c r="F14" s="52"/>
      <c r="G14" s="53"/>
      <c r="H14" s="43"/>
    </row>
    <row r="15" spans="1:8" ht="118.8">
      <c r="A15" s="22">
        <v>4</v>
      </c>
      <c r="B15" s="49" t="s">
        <v>48</v>
      </c>
      <c r="C15" s="50" t="s">
        <v>29</v>
      </c>
      <c r="D15" s="51">
        <v>6</v>
      </c>
      <c r="E15" s="52"/>
      <c r="F15" s="52"/>
      <c r="G15" s="53"/>
      <c r="H15" s="43"/>
    </row>
    <row r="16" spans="1:8" ht="132">
      <c r="A16" s="22">
        <v>5</v>
      </c>
      <c r="B16" s="49" t="s">
        <v>49</v>
      </c>
      <c r="C16" s="50" t="s">
        <v>29</v>
      </c>
      <c r="D16" s="51">
        <v>1</v>
      </c>
      <c r="E16" s="52"/>
      <c r="F16" s="52"/>
      <c r="G16" s="53"/>
      <c r="H16" s="43"/>
    </row>
    <row r="17" spans="1:15" ht="118.8">
      <c r="A17" s="22">
        <v>6</v>
      </c>
      <c r="B17" s="49" t="s">
        <v>50</v>
      </c>
      <c r="C17" s="50" t="s">
        <v>29</v>
      </c>
      <c r="D17" s="51">
        <v>1</v>
      </c>
      <c r="E17" s="52"/>
      <c r="F17" s="52"/>
      <c r="G17" s="53"/>
      <c r="H17" s="43"/>
      <c r="K17" s="55"/>
      <c r="L17" s="55"/>
      <c r="M17" s="55"/>
      <c r="N17" s="55"/>
      <c r="O17" s="55"/>
    </row>
    <row r="18" spans="1:15">
      <c r="A18" s="65" t="s">
        <v>30</v>
      </c>
      <c r="B18" s="66"/>
      <c r="C18" s="66"/>
      <c r="D18" s="66"/>
      <c r="E18" s="66"/>
      <c r="F18" s="66"/>
      <c r="G18" s="66"/>
      <c r="H18" s="67"/>
    </row>
    <row r="19" spans="1:15" ht="127.2" customHeight="1">
      <c r="A19" s="22">
        <v>7</v>
      </c>
      <c r="B19" s="49" t="s">
        <v>41</v>
      </c>
      <c r="C19" s="50" t="s">
        <v>29</v>
      </c>
      <c r="D19" s="51">
        <v>35</v>
      </c>
      <c r="E19" s="52"/>
      <c r="F19" s="52"/>
      <c r="G19" s="53"/>
      <c r="H19" s="43"/>
    </row>
    <row r="20" spans="1:15" ht="127.2" customHeight="1">
      <c r="A20" s="22">
        <v>8</v>
      </c>
      <c r="B20" s="49" t="s">
        <v>42</v>
      </c>
      <c r="C20" s="50" t="s">
        <v>29</v>
      </c>
      <c r="D20" s="51">
        <v>2</v>
      </c>
      <c r="E20" s="52"/>
      <c r="F20" s="52"/>
      <c r="G20" s="53"/>
      <c r="H20" s="43"/>
    </row>
    <row r="21" spans="1:15" ht="122.4" customHeight="1">
      <c r="A21" s="22">
        <v>9</v>
      </c>
      <c r="B21" s="49" t="s">
        <v>43</v>
      </c>
      <c r="C21" s="50" t="s">
        <v>29</v>
      </c>
      <c r="D21" s="51">
        <v>2</v>
      </c>
      <c r="E21" s="52"/>
      <c r="F21" s="52"/>
      <c r="G21" s="53"/>
      <c r="H21" s="43"/>
    </row>
    <row r="22" spans="1:15" ht="146.4" customHeight="1">
      <c r="A22" s="22">
        <v>10</v>
      </c>
      <c r="B22" s="49" t="s">
        <v>44</v>
      </c>
      <c r="C22" s="50" t="s">
        <v>29</v>
      </c>
      <c r="D22" s="51">
        <v>1</v>
      </c>
      <c r="E22" s="52"/>
      <c r="F22" s="52"/>
      <c r="G22" s="53"/>
      <c r="H22" s="43"/>
    </row>
    <row r="23" spans="1:15" ht="127.2" customHeight="1">
      <c r="A23" s="22">
        <v>11</v>
      </c>
      <c r="B23" s="49" t="s">
        <v>51</v>
      </c>
      <c r="C23" s="50" t="s">
        <v>29</v>
      </c>
      <c r="D23" s="51">
        <v>35</v>
      </c>
      <c r="E23" s="52"/>
      <c r="F23" s="52"/>
      <c r="G23" s="53"/>
      <c r="H23" s="43"/>
    </row>
    <row r="24" spans="1:15" ht="135.6" customHeight="1">
      <c r="A24" s="22">
        <v>12</v>
      </c>
      <c r="B24" s="49" t="s">
        <v>52</v>
      </c>
      <c r="C24" s="50" t="s">
        <v>29</v>
      </c>
      <c r="D24" s="51">
        <v>1</v>
      </c>
      <c r="E24" s="52"/>
      <c r="F24" s="52"/>
      <c r="G24" s="53"/>
      <c r="H24" s="43"/>
    </row>
    <row r="25" spans="1:15" ht="132">
      <c r="A25" s="22">
        <v>13</v>
      </c>
      <c r="B25" s="49" t="s">
        <v>53</v>
      </c>
      <c r="C25" s="50" t="s">
        <v>29</v>
      </c>
      <c r="D25" s="51">
        <v>4</v>
      </c>
      <c r="E25" s="52"/>
      <c r="F25" s="52"/>
      <c r="G25" s="53"/>
      <c r="H25" s="43"/>
    </row>
    <row r="26" spans="1:15">
      <c r="A26" s="65" t="s">
        <v>33</v>
      </c>
      <c r="B26" s="66"/>
      <c r="C26" s="66"/>
      <c r="D26" s="66"/>
      <c r="E26" s="66"/>
      <c r="F26" s="66"/>
      <c r="G26" s="66"/>
      <c r="H26" s="67"/>
    </row>
    <row r="27" spans="1:15" ht="92.4">
      <c r="A27" s="22">
        <v>14</v>
      </c>
      <c r="B27" s="49" t="s">
        <v>38</v>
      </c>
      <c r="C27" s="50" t="s">
        <v>29</v>
      </c>
      <c r="D27" s="51">
        <v>1</v>
      </c>
      <c r="E27" s="52"/>
      <c r="F27" s="52"/>
      <c r="G27" s="53"/>
      <c r="H27" s="43"/>
    </row>
    <row r="28" spans="1:15" ht="92.4">
      <c r="A28" s="22">
        <v>15</v>
      </c>
      <c r="B28" s="49" t="s">
        <v>37</v>
      </c>
      <c r="C28" s="50" t="s">
        <v>29</v>
      </c>
      <c r="D28" s="51">
        <v>1</v>
      </c>
      <c r="E28" s="52"/>
      <c r="F28" s="52"/>
      <c r="G28" s="53"/>
      <c r="H28" s="43"/>
    </row>
    <row r="29" spans="1:15" ht="92.4">
      <c r="A29" s="22">
        <v>16</v>
      </c>
      <c r="B29" s="49" t="s">
        <v>36</v>
      </c>
      <c r="C29" s="50" t="s">
        <v>29</v>
      </c>
      <c r="D29" s="51">
        <v>26</v>
      </c>
      <c r="E29" s="52"/>
      <c r="F29" s="52"/>
      <c r="G29" s="53"/>
      <c r="H29" s="43"/>
    </row>
    <row r="30" spans="1:15" ht="97.8" customHeight="1">
      <c r="A30" s="22">
        <v>17</v>
      </c>
      <c r="B30" s="49" t="s">
        <v>35</v>
      </c>
      <c r="C30" s="50" t="s">
        <v>29</v>
      </c>
      <c r="D30" s="51">
        <v>16</v>
      </c>
      <c r="E30" s="52"/>
      <c r="F30" s="52"/>
      <c r="G30" s="53"/>
      <c r="H30" s="43"/>
    </row>
    <row r="31" spans="1:15" ht="97.2" customHeight="1">
      <c r="A31" s="22">
        <v>18</v>
      </c>
      <c r="B31" s="49" t="s">
        <v>34</v>
      </c>
      <c r="C31" s="50" t="s">
        <v>29</v>
      </c>
      <c r="D31" s="51">
        <v>10</v>
      </c>
      <c r="E31" s="52"/>
      <c r="F31" s="52"/>
      <c r="G31" s="53"/>
      <c r="H31" s="43"/>
    </row>
    <row r="32" spans="1:15">
      <c r="A32" s="65" t="s">
        <v>39</v>
      </c>
      <c r="B32" s="66"/>
      <c r="C32" s="66"/>
      <c r="D32" s="66"/>
      <c r="E32" s="66"/>
      <c r="F32" s="66"/>
      <c r="G32" s="66"/>
      <c r="H32" s="67"/>
    </row>
    <row r="33" spans="1:15" ht="29.4" customHeight="1">
      <c r="A33" s="22">
        <v>19</v>
      </c>
      <c r="B33" s="49" t="s">
        <v>40</v>
      </c>
      <c r="C33" s="50" t="s">
        <v>29</v>
      </c>
      <c r="D33" s="51">
        <v>26</v>
      </c>
      <c r="E33" s="52"/>
      <c r="F33" s="52"/>
      <c r="G33" s="53"/>
      <c r="H33" s="43"/>
    </row>
    <row r="34" spans="1:15">
      <c r="A34" s="65" t="s">
        <v>54</v>
      </c>
      <c r="B34" s="66"/>
      <c r="C34" s="66"/>
      <c r="D34" s="66"/>
      <c r="E34" s="66"/>
      <c r="F34" s="66"/>
      <c r="G34" s="66"/>
      <c r="H34" s="67"/>
    </row>
    <row r="35" spans="1:15" ht="26.4">
      <c r="A35" s="22">
        <v>20</v>
      </c>
      <c r="B35" s="49" t="s">
        <v>55</v>
      </c>
      <c r="C35" s="50" t="s">
        <v>29</v>
      </c>
      <c r="D35" s="51">
        <v>263</v>
      </c>
      <c r="E35" s="52"/>
      <c r="F35" s="52"/>
      <c r="G35" s="53"/>
      <c r="H35" s="43"/>
    </row>
    <row r="36" spans="1:15" ht="26.4">
      <c r="A36" s="22">
        <v>21</v>
      </c>
      <c r="B36" s="49" t="s">
        <v>56</v>
      </c>
      <c r="C36" s="50" t="s">
        <v>29</v>
      </c>
      <c r="D36" s="51">
        <v>288</v>
      </c>
      <c r="E36" s="52"/>
      <c r="F36" s="52"/>
      <c r="G36" s="53"/>
      <c r="H36" s="43"/>
    </row>
    <row r="37" spans="1:15" ht="26.4">
      <c r="A37" s="22">
        <v>22</v>
      </c>
      <c r="B37" s="49" t="s">
        <v>57</v>
      </c>
      <c r="C37" s="50" t="s">
        <v>29</v>
      </c>
      <c r="D37" s="51">
        <v>74</v>
      </c>
      <c r="E37" s="52"/>
      <c r="F37" s="52"/>
      <c r="G37" s="53"/>
      <c r="H37" s="43"/>
    </row>
    <row r="38" spans="1:15" ht="26.4">
      <c r="A38" s="22">
        <v>23</v>
      </c>
      <c r="B38" s="49" t="s">
        <v>58</v>
      </c>
      <c r="C38" s="50" t="s">
        <v>29</v>
      </c>
      <c r="D38" s="51">
        <v>28</v>
      </c>
      <c r="E38" s="52"/>
      <c r="F38" s="52"/>
      <c r="G38" s="53"/>
      <c r="H38" s="43"/>
    </row>
    <row r="39" spans="1:15" ht="26.4">
      <c r="A39" s="22">
        <v>24</v>
      </c>
      <c r="B39" s="49" t="s">
        <v>59</v>
      </c>
      <c r="C39" s="50" t="s">
        <v>29</v>
      </c>
      <c r="D39" s="51">
        <v>21</v>
      </c>
      <c r="E39" s="52"/>
      <c r="F39" s="52"/>
      <c r="G39" s="53"/>
      <c r="H39" s="43"/>
    </row>
    <row r="40" spans="1:15">
      <c r="A40" s="65" t="s">
        <v>60</v>
      </c>
      <c r="B40" s="66"/>
      <c r="C40" s="66"/>
      <c r="D40" s="66"/>
      <c r="E40" s="66"/>
      <c r="F40" s="66"/>
      <c r="G40" s="66"/>
      <c r="H40" s="67"/>
    </row>
    <row r="41" spans="1:15" ht="26.4">
      <c r="A41" s="22">
        <v>25</v>
      </c>
      <c r="B41" s="49" t="s">
        <v>61</v>
      </c>
      <c r="C41" s="50" t="s">
        <v>29</v>
      </c>
      <c r="D41" s="51">
        <v>1</v>
      </c>
      <c r="E41" s="52"/>
      <c r="F41" s="52"/>
      <c r="G41" s="53"/>
      <c r="H41" s="43"/>
    </row>
    <row r="42" spans="1:15">
      <c r="A42" s="65" t="s">
        <v>62</v>
      </c>
      <c r="B42" s="66"/>
      <c r="C42" s="66"/>
      <c r="D42" s="66"/>
      <c r="E42" s="66"/>
      <c r="F42" s="66"/>
      <c r="G42" s="66"/>
      <c r="H42" s="67"/>
    </row>
    <row r="43" spans="1:15" ht="26.4">
      <c r="A43" s="22">
        <v>26</v>
      </c>
      <c r="B43" s="49" t="s">
        <v>63</v>
      </c>
      <c r="C43" s="50" t="s">
        <v>29</v>
      </c>
      <c r="D43" s="51">
        <v>1</v>
      </c>
      <c r="E43" s="50"/>
      <c r="F43" s="50"/>
      <c r="G43" s="51"/>
      <c r="H43" s="43"/>
    </row>
    <row r="44" spans="1:15">
      <c r="A44" s="65" t="s">
        <v>65</v>
      </c>
      <c r="B44" s="66"/>
      <c r="C44" s="66"/>
      <c r="D44" s="66"/>
      <c r="E44" s="66"/>
      <c r="F44" s="66"/>
      <c r="G44" s="66"/>
      <c r="H44" s="67"/>
    </row>
    <row r="45" spans="1:15" ht="39.6">
      <c r="A45" s="22">
        <v>27</v>
      </c>
      <c r="B45" s="49" t="s">
        <v>66</v>
      </c>
      <c r="C45" s="50" t="s">
        <v>64</v>
      </c>
      <c r="D45" s="51">
        <v>2148.3000000000002</v>
      </c>
      <c r="E45" s="52"/>
      <c r="F45" s="52"/>
      <c r="G45" s="53"/>
      <c r="H45" s="43"/>
    </row>
    <row r="46" spans="1:15">
      <c r="A46" s="65" t="s">
        <v>67</v>
      </c>
      <c r="B46" s="66"/>
      <c r="C46" s="66"/>
      <c r="D46" s="66"/>
      <c r="E46" s="66"/>
      <c r="F46" s="66"/>
      <c r="G46" s="66"/>
      <c r="H46" s="67"/>
    </row>
    <row r="47" spans="1:15" ht="40.200000000000003" thickBot="1">
      <c r="A47" s="10">
        <v>28</v>
      </c>
      <c r="B47" s="41" t="s">
        <v>69</v>
      </c>
      <c r="C47" s="60" t="s">
        <v>68</v>
      </c>
      <c r="D47" s="11">
        <v>1</v>
      </c>
      <c r="E47" s="42"/>
      <c r="F47" s="42"/>
      <c r="G47" s="54"/>
      <c r="H47" s="44"/>
    </row>
    <row r="48" spans="1:15">
      <c r="A48" s="8"/>
      <c r="B48" s="88" t="s">
        <v>6</v>
      </c>
      <c r="C48" s="88"/>
      <c r="D48" s="88"/>
      <c r="E48" s="88"/>
      <c r="F48" s="89"/>
      <c r="G48" s="59">
        <f>SUM(G12:G47)</f>
        <v>0</v>
      </c>
      <c r="H48" s="63"/>
      <c r="K48" s="56"/>
      <c r="L48" s="56"/>
      <c r="M48" s="56"/>
      <c r="N48" s="56"/>
      <c r="O48" s="56"/>
    </row>
    <row r="49" spans="1:8">
      <c r="A49" s="8"/>
      <c r="B49" s="90" t="s">
        <v>7</v>
      </c>
      <c r="C49" s="90"/>
      <c r="D49" s="90"/>
      <c r="E49" s="90"/>
      <c r="F49" s="91"/>
      <c r="G49" s="57">
        <f>G50-G48</f>
        <v>0</v>
      </c>
      <c r="H49" s="63"/>
    </row>
    <row r="50" spans="1:8" ht="13.8" thickBot="1">
      <c r="A50" s="8"/>
      <c r="B50" s="61" t="s">
        <v>8</v>
      </c>
      <c r="C50" s="61"/>
      <c r="D50" s="61"/>
      <c r="E50" s="61"/>
      <c r="F50" s="62"/>
      <c r="G50" s="58">
        <f>ROUND(G48*1.21,2)</f>
        <v>0</v>
      </c>
      <c r="H50" s="64"/>
    </row>
    <row r="51" spans="1:8">
      <c r="C51" s="7"/>
      <c r="D51" s="7"/>
      <c r="G51" s="20"/>
      <c r="H51" s="20"/>
    </row>
    <row r="52" spans="1:8" ht="13.2" hidden="1" customHeight="1">
      <c r="C52" s="7"/>
      <c r="D52" s="7"/>
      <c r="G52" s="20"/>
      <c r="H52" s="20"/>
    </row>
    <row r="53" spans="1:8" hidden="1">
      <c r="A53" s="72" t="s">
        <v>15</v>
      </c>
      <c r="B53" s="72"/>
      <c r="C53" s="72"/>
      <c r="D53" s="72"/>
      <c r="E53" s="72"/>
      <c r="F53" s="72"/>
      <c r="G53" s="72"/>
      <c r="H53" s="3"/>
    </row>
    <row r="54" spans="1:8" ht="26.4" hidden="1">
      <c r="A54" s="26" t="s">
        <v>4</v>
      </c>
      <c r="B54" s="27" t="s">
        <v>3</v>
      </c>
      <c r="C54" s="27" t="s">
        <v>5</v>
      </c>
      <c r="D54" s="28" t="s">
        <v>0</v>
      </c>
      <c r="E54" s="32" t="s">
        <v>2</v>
      </c>
      <c r="F54" s="32" t="s">
        <v>2</v>
      </c>
      <c r="G54" s="3"/>
      <c r="H54" s="3"/>
    </row>
    <row r="55" spans="1:8" hidden="1">
      <c r="A55" s="33">
        <v>1</v>
      </c>
      <c r="B55" s="45"/>
      <c r="C55" s="34"/>
      <c r="D55" s="35"/>
      <c r="E55" s="47"/>
      <c r="F55" s="47"/>
      <c r="G55" s="3"/>
      <c r="H55" s="3"/>
    </row>
    <row r="56" spans="1:8" hidden="1">
      <c r="A56" s="22">
        <v>2</v>
      </c>
      <c r="B56" s="45"/>
      <c r="C56" s="34"/>
      <c r="D56" s="35"/>
      <c r="E56" s="43"/>
      <c r="F56" s="43"/>
      <c r="G56" s="3"/>
      <c r="H56" s="3"/>
    </row>
    <row r="57" spans="1:8" ht="13.8" hidden="1" thickBot="1">
      <c r="A57" s="10">
        <v>3</v>
      </c>
      <c r="B57" s="46"/>
      <c r="C57" s="36"/>
      <c r="D57" s="37"/>
      <c r="E57" s="44"/>
      <c r="F57" s="44"/>
      <c r="G57" s="3"/>
      <c r="H57" s="3"/>
    </row>
    <row r="58" spans="1:8">
      <c r="A58" s="48" t="s">
        <v>26</v>
      </c>
      <c r="B58" s="85"/>
      <c r="C58" s="85"/>
      <c r="D58" s="85"/>
      <c r="E58" s="85"/>
      <c r="F58" s="85"/>
      <c r="G58" s="85"/>
      <c r="H58" s="85"/>
    </row>
    <row r="59" spans="1:8" hidden="1">
      <c r="A59" s="38"/>
      <c r="B59" s="73"/>
      <c r="C59" s="73"/>
      <c r="D59" s="73"/>
      <c r="E59" s="73"/>
      <c r="F59" s="73"/>
      <c r="G59" s="73"/>
      <c r="H59" s="3"/>
    </row>
    <row r="60" spans="1:8" hidden="1">
      <c r="A60" s="12"/>
      <c r="B60" s="73"/>
      <c r="C60" s="73"/>
      <c r="D60" s="73"/>
      <c r="E60" s="73"/>
      <c r="F60" s="73"/>
      <c r="G60" s="73"/>
      <c r="H60" s="3"/>
    </row>
    <row r="61" spans="1:8" hidden="1">
      <c r="A61" s="12"/>
      <c r="B61" s="73"/>
      <c r="C61" s="73"/>
      <c r="D61" s="73"/>
      <c r="E61" s="73"/>
      <c r="F61" s="73"/>
      <c r="G61" s="73"/>
      <c r="H61" s="3"/>
    </row>
    <row r="62" spans="1:8" hidden="1">
      <c r="A62" s="12"/>
      <c r="B62" s="73"/>
      <c r="C62" s="73"/>
      <c r="D62" s="73"/>
      <c r="E62" s="73"/>
      <c r="F62" s="73"/>
      <c r="G62" s="73"/>
      <c r="H62" s="3"/>
    </row>
    <row r="63" spans="1:8" ht="19.95" hidden="1" customHeight="1">
      <c r="A63" s="39" t="s">
        <v>20</v>
      </c>
      <c r="B63" s="40"/>
      <c r="C63" s="7"/>
      <c r="D63" s="7"/>
      <c r="G63" s="20"/>
      <c r="H63" s="20"/>
    </row>
    <row r="64" spans="1:8" hidden="1">
      <c r="A64" s="12"/>
      <c r="B64" s="25" t="s">
        <v>11</v>
      </c>
      <c r="C64" s="14"/>
      <c r="D64" s="15"/>
      <c r="E64" s="13"/>
      <c r="F64" s="13"/>
      <c r="G64" s="13"/>
      <c r="H64" s="13"/>
    </row>
    <row r="65" spans="1:8" s="1" customFormat="1" ht="13.8" hidden="1">
      <c r="A65" s="21" t="s">
        <v>21</v>
      </c>
      <c r="B65" s="21"/>
      <c r="C65" s="21"/>
      <c r="D65" s="21"/>
      <c r="E65" s="21"/>
      <c r="F65" s="21"/>
      <c r="G65" s="21"/>
      <c r="H65" s="21"/>
    </row>
    <row r="66" spans="1:8" ht="14.25" customHeight="1">
      <c r="A66" s="16"/>
      <c r="B66" s="17"/>
      <c r="C66" s="3"/>
      <c r="D66" s="3"/>
      <c r="E66" s="3"/>
      <c r="F66" s="3"/>
      <c r="G66" s="3"/>
      <c r="H66" s="3"/>
    </row>
    <row r="67" spans="1:8">
      <c r="A67" s="23" t="s">
        <v>9</v>
      </c>
      <c r="B67" s="17"/>
      <c r="C67" s="23" t="s">
        <v>10</v>
      </c>
      <c r="D67" s="3"/>
      <c r="E67" s="3"/>
      <c r="F67" s="3"/>
      <c r="G67" s="3"/>
      <c r="H67" s="3"/>
    </row>
    <row r="68" spans="1:8">
      <c r="A68" s="24" t="s">
        <v>12</v>
      </c>
      <c r="B68" s="18"/>
      <c r="C68" s="3" t="str">
        <f>SUBSTITUTE(A4,"Rangovas: ","")</f>
        <v>UAB "__"</v>
      </c>
      <c r="D68" s="3"/>
      <c r="E68" s="3"/>
      <c r="F68" s="3"/>
      <c r="G68" s="3"/>
      <c r="H68" s="3"/>
    </row>
    <row r="69" spans="1:8">
      <c r="B69" s="19"/>
    </row>
  </sheetData>
  <mergeCells count="26">
    <mergeCell ref="A1:G1"/>
    <mergeCell ref="A53:G53"/>
    <mergeCell ref="B59:G62"/>
    <mergeCell ref="A5:G5"/>
    <mergeCell ref="A9:A10"/>
    <mergeCell ref="B9:B10"/>
    <mergeCell ref="C9:C10"/>
    <mergeCell ref="D9:D10"/>
    <mergeCell ref="E9:E10"/>
    <mergeCell ref="G9:G10"/>
    <mergeCell ref="A18:H18"/>
    <mergeCell ref="B58:H58"/>
    <mergeCell ref="H9:H10"/>
    <mergeCell ref="F9:F10"/>
    <mergeCell ref="B48:F48"/>
    <mergeCell ref="B49:F49"/>
    <mergeCell ref="B50:F50"/>
    <mergeCell ref="H48:H50"/>
    <mergeCell ref="A26:H26"/>
    <mergeCell ref="A32:H32"/>
    <mergeCell ref="A11:H11"/>
    <mergeCell ref="A34:H34"/>
    <mergeCell ref="A40:H40"/>
    <mergeCell ref="A42:H42"/>
    <mergeCell ref="A44:H44"/>
    <mergeCell ref="A46:H46"/>
  </mergeCells>
  <printOptions horizontalCentered="1"/>
  <pageMargins left="0.55118110236220474" right="0.19685039370078741" top="0.98425196850393704" bottom="0.78740157480314965" header="0.51181102362204722" footer="0.51181102362204722"/>
  <pageSetup paperSize="9" orientation="portrait" useFirstPageNumber="1" r:id="rId1"/>
  <headerFooter alignWithMargins="0">
    <oddHeader>&amp;RPriedas Nr. 2
Prie Statybos  rangos sutarties Nr. 2022/NMN-R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I8"/>
  <sheetViews>
    <sheetView workbookViewId="0">
      <selection activeCell="I8" sqref="I8"/>
    </sheetView>
  </sheetViews>
  <sheetFormatPr defaultRowHeight="13.2"/>
  <sheetData>
    <row r="5" spans="3:9">
      <c r="C5" t="s">
        <v>16</v>
      </c>
      <c r="D5" t="s">
        <v>18</v>
      </c>
      <c r="E5" t="s">
        <v>19</v>
      </c>
      <c r="G5" t="s">
        <v>17</v>
      </c>
    </row>
    <row r="6" spans="3:9">
      <c r="C6">
        <v>2.73</v>
      </c>
      <c r="D6">
        <v>5</v>
      </c>
      <c r="E6">
        <f>D6*C6</f>
        <v>13.65</v>
      </c>
      <c r="G6">
        <v>3.2930000000000001</v>
      </c>
      <c r="H6">
        <v>5</v>
      </c>
      <c r="I6">
        <f>H6*G6</f>
        <v>16.465</v>
      </c>
    </row>
    <row r="7" spans="3:9">
      <c r="C7">
        <v>0.72699999999999998</v>
      </c>
      <c r="D7">
        <v>4</v>
      </c>
      <c r="E7">
        <f>D7*C7</f>
        <v>2.9079999999999999</v>
      </c>
      <c r="G7">
        <v>0.72899999999999998</v>
      </c>
      <c r="H7">
        <v>4</v>
      </c>
      <c r="I7">
        <f>H7*G7</f>
        <v>2.9159999999999999</v>
      </c>
    </row>
    <row r="8" spans="3:9">
      <c r="E8">
        <f>E7+E6</f>
        <v>16.558</v>
      </c>
      <c r="I8">
        <f>I7+I6</f>
        <v>19.381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Samata</vt:lpstr>
      <vt:lpstr>Sheet1</vt:lpstr>
      <vt:lpstr>Samata!Print_Area</vt:lpstr>
      <vt:lpstr>Samata!Print_Titles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SAMAT</dc:title>
  <dc:subject>Lokalinių sąmatų (be medžiagų) šablonas</dc:subject>
  <dc:creator>©Astera</dc:creator>
  <cp:lastModifiedBy>Izidorius Vaitiekūnas | Citus</cp:lastModifiedBy>
  <cp:lastPrinted>2022-06-10T06:35:45Z</cp:lastPrinted>
  <dcterms:created xsi:type="dcterms:W3CDTF">2017-02-28T13:37:16Z</dcterms:created>
  <dcterms:modified xsi:type="dcterms:W3CDTF">2022-12-13T14:34:46Z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